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66925"/>
  <mc:AlternateContent xmlns:mc="http://schemas.openxmlformats.org/markup-compatibility/2006">
    <mc:Choice Requires="x15">
      <x15ac:absPath xmlns:x15ac="http://schemas.microsoft.com/office/spreadsheetml/2010/11/ac" url="R:\Investor Relations\Andere FB\Nachhaltigkeit &amp; Strategie\Nachhaltigkeit\Website\"/>
    </mc:Choice>
  </mc:AlternateContent>
  <xr:revisionPtr revIDLastSave="0" documentId="8_{B56ED3AB-EAA2-4B66-A13C-F2B6DED95886}" xr6:coauthVersionLast="47" xr6:coauthVersionMax="47" xr10:uidLastSave="{00000000-0000-0000-0000-000000000000}"/>
  <bookViews>
    <workbookView xWindow="-120" yWindow="-120" windowWidth="51840" windowHeight="21120" xr2:uid="{00000000-000D-0000-FFFF-FFFF00000000}"/>
  </bookViews>
  <sheets>
    <sheet name="PAI indicators" sheetId="4" r:id="rId1"/>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4" l="1"/>
  <c r="J13" i="4" l="1"/>
  <c r="J12" i="4"/>
  <c r="J11" i="4"/>
  <c r="J10" i="4"/>
  <c r="J9" i="4"/>
  <c r="J25" i="4" l="1"/>
  <c r="J19" i="4"/>
  <c r="J18" i="4"/>
  <c r="J17" i="4"/>
  <c r="J15" i="4"/>
  <c r="J14" i="4"/>
  <c r="K13" i="4"/>
  <c r="O31" i="4"/>
  <c r="N31" i="4"/>
  <c r="L31" i="4"/>
  <c r="K31" i="4"/>
  <c r="G31" i="4"/>
  <c r="E31" i="4"/>
  <c r="D31" i="4"/>
  <c r="C31" i="4"/>
  <c r="B31" i="4"/>
  <c r="N30" i="4"/>
  <c r="G30" i="4"/>
</calcChain>
</file>

<file path=xl/sharedStrings.xml><?xml version="1.0" encoding="utf-8"?>
<sst xmlns="http://schemas.openxmlformats.org/spreadsheetml/2006/main" count="194" uniqueCount="140">
  <si>
    <t xml:space="preserve">In accordance with Annex 1, Table 1 of Commission Delegated Regulation (EU) 2022/1288) </t>
  </si>
  <si>
    <t>Mapped to WM Datenservice (WMD) version F07a (column C) as outlined under MiFID II target market data</t>
  </si>
  <si>
    <t>WMD is applied for the identifaication of sustainability preferences in category Art. 2 (7) c) DR MiFID II</t>
  </si>
  <si>
    <t>Quantitative indicators</t>
  </si>
  <si>
    <t>Qualitative aspects</t>
  </si>
  <si>
    <t>WMD
GV499</t>
  </si>
  <si>
    <t>Adverse sustainability impact</t>
  </si>
  <si>
    <t>SFDR wording for adverse sustainability indicators (qualititative or quantitative)</t>
  </si>
  <si>
    <t>Disclosed
E = Explicit
I = Implicit 
N = No</t>
  </si>
  <si>
    <t>Reporting metric</t>
  </si>
  <si>
    <t>01</t>
  </si>
  <si>
    <t>Greenhouse gas emissions</t>
  </si>
  <si>
    <t>GHG emissions</t>
  </si>
  <si>
    <t>Scope 1 GHG Emissions</t>
  </si>
  <si>
    <t>E</t>
  </si>
  <si>
    <t>Scope 2 GHG Emissions (market based)</t>
  </si>
  <si>
    <t>Scope 3 GHG Emissions</t>
  </si>
  <si>
    <t>04</t>
  </si>
  <si>
    <t>Exposure to companies active in the fossil fuel sector</t>
  </si>
  <si>
    <t>05</t>
  </si>
  <si>
    <t>Share of non-renewable energy consumption and production</t>
  </si>
  <si>
    <t>06</t>
  </si>
  <si>
    <t>Energy consumption intensity per high impact climate sector</t>
  </si>
  <si>
    <t>07</t>
  </si>
  <si>
    <t>Biodiversity</t>
  </si>
  <si>
    <t>08</t>
  </si>
  <si>
    <t>Water</t>
  </si>
  <si>
    <t>Emissions to water</t>
  </si>
  <si>
    <t>09</t>
  </si>
  <si>
    <t>Waste</t>
  </si>
  <si>
    <t>Hazardous waste and radioactive waste ratio</t>
  </si>
  <si>
    <t>10</t>
  </si>
  <si>
    <t>Social and employee matters</t>
  </si>
  <si>
    <t>Violations of UN Global Compact principles and Organisation for Economic Cooperation and Development (OECD) Guidelines for Multinational Enterprises</t>
  </si>
  <si>
    <t>11</t>
  </si>
  <si>
    <t>Lack of processes and compliance mechanisms to monitor compliance with UN Global Compact principles and OECD Guidelines for Multinational Enterprises</t>
  </si>
  <si>
    <t>12</t>
  </si>
  <si>
    <t>13</t>
  </si>
  <si>
    <t>Board gender diversity</t>
  </si>
  <si>
    <t>14</t>
  </si>
  <si>
    <t>Exposure to controversial weapons (anti-personnel mines, cluster munitions, chemical weapons and biological weapons)</t>
  </si>
  <si>
    <t>20</t>
  </si>
  <si>
    <t>Emissions of air pollutants</t>
  </si>
  <si>
    <t>Tonnes of air pollutants</t>
  </si>
  <si>
    <t xml:space="preserve"> </t>
  </si>
  <si>
    <t>Reference</t>
  </si>
  <si>
    <t>Further Info</t>
  </si>
  <si>
    <t>Carbon footprint</t>
  </si>
  <si>
    <t>02</t>
  </si>
  <si>
    <t>03</t>
  </si>
  <si>
    <t>GHG intensity to investee companies</t>
  </si>
  <si>
    <t>Activites negatively affecting biodiversity-sensitive areas</t>
  </si>
  <si>
    <t>Overview of: "Indicators applicable to investments in investee companies" and "Indicators applicable to investments in real estate assets"</t>
  </si>
  <si>
    <t>17</t>
  </si>
  <si>
    <t>Fossil fuels</t>
  </si>
  <si>
    <t>Exposure to fossil fuels through real estate assets</t>
  </si>
  <si>
    <t>18</t>
  </si>
  <si>
    <t>Energy efficiency</t>
  </si>
  <si>
    <t>Exposure to energy-inefficient real estate assets</t>
  </si>
  <si>
    <t xml:space="preserve">High level Summary of Vonovia's Policies or Strategy </t>
  </si>
  <si>
    <t>I</t>
  </si>
  <si>
    <t>N</t>
  </si>
  <si>
    <t>t CO₂e</t>
  </si>
  <si>
    <t>per cent</t>
  </si>
  <si>
    <t>-</t>
  </si>
  <si>
    <t>Average ratio of female to male board members, expressed as a percentage of all board members</t>
  </si>
  <si>
    <r>
      <t xml:space="preserve">Available here: </t>
    </r>
    <r>
      <rPr>
        <u/>
        <sz val="10"/>
        <color rgb="FFFF0000"/>
        <rFont val="Calibri"/>
        <family val="2"/>
        <scheme val="minor"/>
      </rPr>
      <t xml:space="preserve">https://eur-lex.europa.eu/eli/reg_del/2022/1288/oj </t>
    </r>
  </si>
  <si>
    <r>
      <t xml:space="preserve">Available here: </t>
    </r>
    <r>
      <rPr>
        <u/>
        <sz val="10"/>
        <color rgb="FFFF0000"/>
        <rFont val="Calibri"/>
        <family val="2"/>
        <scheme val="minor"/>
      </rPr>
      <t>https://www.wmaccess.com/en/mifid-2-target-market.jsp</t>
    </r>
  </si>
  <si>
    <r>
      <t xml:space="preserve">Available here: </t>
    </r>
    <r>
      <rPr>
        <u/>
        <sz val="10"/>
        <color rgb="FFFF0000"/>
        <rFont val="Calibri"/>
        <family val="2"/>
        <scheme val="minor"/>
      </rPr>
      <t>https://eur-lex.europa.eu/legal-content/EN/TXT/PDF/?uri=CELEX:32021R1253&amp;from=DE</t>
    </r>
  </si>
  <si>
    <t>No</t>
  </si>
  <si>
    <t>Yes/No</t>
  </si>
  <si>
    <t>Yes</t>
  </si>
  <si>
    <t>https://www.vonovia.com/en/investors/corporate-governance/commitments-and-policies/business-ethics</t>
  </si>
  <si>
    <t>N/A</t>
  </si>
  <si>
    <t xml:space="preserve">Metric for Vonovia </t>
  </si>
  <si>
    <t>Acitivities in the fossil fuel sector?</t>
  </si>
  <si>
    <t>t CO2e / mn EUR</t>
  </si>
  <si>
    <t>GHG emissions (scope 1,2 &amp; 3.3) per square meter rental space</t>
  </si>
  <si>
    <t xml:space="preserve">Sites/operations located in or near to biodiversity-sensitive areas where activities negatively affect those areas </t>
  </si>
  <si>
    <t>Yes / No</t>
  </si>
  <si>
    <t>Tonnes of emissions to water granted per million EUR invested, expressed as a weighted average</t>
  </si>
  <si>
    <t>metric tons</t>
  </si>
  <si>
    <t>Tonnes of hazardous waste</t>
  </si>
  <si>
    <t xml:space="preserve">Policies and processes to monitor and manage compliance with the UNGC principles or OECD Guidelines for Multinational Enterprises </t>
  </si>
  <si>
    <t>Manufacture or selling of controversial weapons</t>
  </si>
  <si>
    <t>Real estate assets involved in the extraction, storage, transport or maufacture of fossil fuels</t>
  </si>
  <si>
    <t>metric tonnes</t>
  </si>
  <si>
    <t>Electricity consumption in communal areas from renewable sources</t>
  </si>
  <si>
    <t>Our sustainability strategy specifically addresses the requirements the UN Global Compact principles</t>
  </si>
  <si>
    <t>Waste separation concepts for good waste management and the promotion of recycling play a particularly important role in our construction and refurbishment work because they enable us to reuse valuable resources like windows. They are also becoming increasingly relevant for waste management purposes in our neighborhoods. We expanded our use of sustainable recycling schemes in our neighborhoods and launched a pilot project in a neighborhood in Essen to investigates ways in which we can recycle green waste and separate household waste. Our findings will be rolled out to other neighborhoods in the future. 
We separate the waste produced in offices and common areas and do not use disposable items in the cafeteria.</t>
  </si>
  <si>
    <t>In Sweden we involve our tenants in the subject of waste separation and tell them about the opportunities that exist in the area of waste separation and prevention. This is one of the ways in which we plan to significantly reduce the amount of waste in Sweden – by 30% by 2030.</t>
  </si>
  <si>
    <t>Our aim is to ensure gender equality in terms of salaries and enable rapid responses to any indications of inequality.
There is a salary difference at Vonovia in favor of female employees (see Employee Key Figures). This is due to the higher proportion of men in the technical occupations and a more balanced gender ratio in the on-average better paying commercial roles.</t>
  </si>
  <si>
    <t>When looking for candidates to fill a Management Board position that has become vacant, the Supervisory Board should include qualified women in the selection process and give them appropriate consideration. Gender should be irrelevant when it comes to filling Management Board positions. The Supervisory Board has adopted a target of at least 20% women on the Management Board for the current period, which is set to run until December 31, 2026. For the two levels of management below the Management Board, the target for the proportion of women is 30%, to be achieved by December 31, 2026.</t>
  </si>
  <si>
    <t>In terms of its weighting, carbon intensity per rental space is the most important component of our sustainability performance index (SPI), which is our key non-financial performance indicator. In this context, it is also fully integrated in investment planning and linked to specific targets through the five-year planning.</t>
  </si>
  <si>
    <t>kg CO₂e/m² rental space</t>
  </si>
  <si>
    <t xml:space="preserve">Energy consumption in the building portfolio </t>
  </si>
  <si>
    <r>
      <t xml:space="preserve">Vonovia is </t>
    </r>
    <r>
      <rPr>
        <u/>
        <sz val="10"/>
        <color theme="1"/>
        <rFont val="Calibri"/>
        <family val="2"/>
        <scheme val="minor"/>
      </rPr>
      <t>not</t>
    </r>
    <r>
      <rPr>
        <sz val="10"/>
        <color theme="1"/>
        <rFont val="Calibri"/>
        <family val="2"/>
        <scheme val="minor"/>
      </rPr>
      <t xml:space="preserve"> active in the exploration, production or physical distribution of fossil fuels</t>
    </r>
  </si>
  <si>
    <t xml:space="preserve">Vonovia has a strategy in place to continuously  increase energy efficiency in building portfolio and operations </t>
  </si>
  <si>
    <t>Vonovias avoids construction activities in areas with a high protection factor. The focus of our new construction activities is on the revitalization of brownfield sites in inner-city areas. In the existing building stock, individual residential buildings may be located in nature conservation areas or areas close to nature conservation areas. However, this is the absolute exception and poses no risk of biodiversity loss.</t>
  </si>
  <si>
    <t>Both the UNGC Principles and the OECD Guidelines are firmly integrated into our processes for identifying and assessing material sustainability issues. Our grievance mechanisms - including an anonymous whistleblower hotline - provide all relevant stakeholders with comprehensive and secure channels for reporting violations.</t>
  </si>
  <si>
    <t>https://www.bkms-system.com/bkwebanon/report/clientInfo?cin=nW3sNp&amp;c=-1&amp;language=eng</t>
  </si>
  <si>
    <t>Climate strategy builds on replacement of conventional heating systems with heat pumps and district heating which both are expected to become carbon neutral by 2045. Long-term program in place to expand photovoltaic capacity on own roofs.</t>
  </si>
  <si>
    <t>Strategy to purchase green electricity for communal areas and for tentant in place. First PPA since January 2024</t>
  </si>
  <si>
    <r>
      <rPr>
        <sz val="10"/>
        <rFont val="Calibri"/>
        <family val="2"/>
        <scheme val="minor"/>
      </rPr>
      <t>GWh</t>
    </r>
    <r>
      <rPr>
        <sz val="10"/>
        <color theme="1"/>
        <rFont val="Calibri"/>
        <family val="2"/>
        <scheme val="minor"/>
      </rPr>
      <t xml:space="preserve"> / mn EUR</t>
    </r>
  </si>
  <si>
    <t>1) Evaluation only applies to the real estate portfolio in Germany. Energy performance certificates in Germany are based on the final energy demand.</t>
  </si>
  <si>
    <t>Total salary ratio in % (men/women)</t>
  </si>
  <si>
    <t>GHG emissions per million EUR of Group revenue (continuing operations)</t>
  </si>
  <si>
    <t>Energy consumption in GWh per million EUR of Group revenue (continuing operations)</t>
  </si>
  <si>
    <t>https://unglobalcompact.org/what-is-gc/participants/140353-Vonovia-SE</t>
  </si>
  <si>
    <t>Violations of the UNGC principles or OECD Guidelines for Multinational Enterprises</t>
  </si>
  <si>
    <t xml:space="preserve">Total GHG Emissions (market based) </t>
  </si>
  <si>
    <t>Vonovia's quantitative Performance (FY2024)</t>
  </si>
  <si>
    <t xml:space="preserve">
Total GHG Emissions in relation to Total Segment revenue</t>
  </si>
  <si>
    <t xml:space="preserve">GHG Emissions incl. Scope 1, 2 &amp; 3.3 </t>
  </si>
  <si>
    <t>https://www.vonovia.com/en/sustainability/action-areas/corporate-culture-and-employees/remuneration-and-flexible-working-models</t>
  </si>
  <si>
    <t>https://www.vonovia.com/en/sustainability/action-areas/environment-and-climate/biodiversity</t>
  </si>
  <si>
    <t>https://www.vonovia.com/en/sustainability/action-areas/environment-and-climate/water-management</t>
  </si>
  <si>
    <t xml:space="preserve">Vonovia assets are mainly residential untis , 1.5% are commercial, mainly small shops, pharmacies, social institutions etc. </t>
  </si>
  <si>
    <t>Share of Assets built before 31/12/2020 with EPC of C or below or built after 31/12/2020 with PED below NZEB in Directive 2010/31/EU   1)</t>
  </si>
  <si>
    <t>Share of non-renewable energy consumption compared to total energy consumption</t>
  </si>
  <si>
    <t>Share of non-renewable electricity consumption compared to total electricity consumption</t>
  </si>
  <si>
    <t>Vonovia's quantitative Performance (FY2025)</t>
  </si>
  <si>
    <t>https://report.vonovia.com/2025/esg-factbook/en/greenhouse-gas-balance</t>
  </si>
  <si>
    <t>https://report.vonovia.com/2025/q4/en/e1-6-ghg-emissions</t>
  </si>
  <si>
    <t>https://report.vonovia.com/2025/q4/en/corporate-structure</t>
  </si>
  <si>
    <t>https://report.vonovia.com/2025/esg-factbook/en/energy-consumption-and-generation</t>
  </si>
  <si>
    <t>https://report.vonovia.com/2025/q4/en/e1-5-energy-consumption-and-mix</t>
  </si>
  <si>
    <t>https://report.vonovia.com/2025/q4/en/iro-1-identify-and-assess-material-impacts-risks-and-opportunities</t>
  </si>
  <si>
    <t>https://report.vonovia.com/2025/esg-factbook/en/water-and-waste</t>
  </si>
  <si>
    <t>https://report.vonovia.com/2025/esg-factbook/en/key-personnel-figures</t>
  </si>
  <si>
    <t>https://report.vonovia.com/2025/q4/en/management-board/</t>
  </si>
  <si>
    <t>https://report.vonovia.com/2025/q4/en/corporate-structure/</t>
  </si>
  <si>
    <t>Unadjusted gender pay gap</t>
  </si>
  <si>
    <t>Comprehensive climate mitigation strategy with ambitious climate path. GHG reduction is part of managements system and integrated in Top Management compensation scheme.</t>
  </si>
  <si>
    <t>Water Consumption in the Portfolio 43,2 million m³
Water Consumption in Business Operations 45,107 m³</t>
  </si>
  <si>
    <t>https://report.vonovia.com/2025/q4/en/sbm-1-strategy-business-model-and-value-chain</t>
  </si>
  <si>
    <t>https://report.vonovia.com/2025/q4/en/gov-1-administrative-management-and-supervisory-bodies</t>
  </si>
  <si>
    <t>https://report.vonovia.com/2025/esg-factbook/en/portfolio-description</t>
  </si>
  <si>
    <t>Delta FY 2025/FY 2024</t>
  </si>
  <si>
    <t>Includes categories scope 3.1, 3.2, 3.3, 3.11 and
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</si>
</sst>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7">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29"/>
      <scheme val="minor"/>
    </font>
    <font>
      <sz val="10"/>
      <color theme="0"/>
      <name val="Calibri"/>
      <family val="2"/>
      <scheme val="minor"/>
    </font>
    <font>
      <sz val="10"/>
      <color theme="1"/>
      <name val="Calibri"/>
      <family val="2"/>
      <scheme val="minor"/>
    </font>
    <font>
      <b/>
      <sz val="10"/>
      <color rgb="FF00607B"/>
      <name val="Calibri"/>
      <family val="2"/>
      <scheme val="minor"/>
    </font>
    <font>
      <sz val="10"/>
      <color rgb="FFFF0000"/>
      <name val="Calibri"/>
      <family val="2"/>
      <scheme val="minor"/>
    </font>
    <font>
      <u/>
      <sz val="10"/>
      <color rgb="FFFF0000"/>
      <name val="Calibri"/>
      <family val="2"/>
      <scheme val="minor"/>
    </font>
    <font>
      <sz val="10"/>
      <color rgb="FF338095"/>
      <name val="Calibri"/>
      <family val="2"/>
      <scheme val="minor"/>
    </font>
    <font>
      <b/>
      <sz val="10"/>
      <color theme="0"/>
      <name val="Calibri"/>
      <family val="2"/>
      <scheme val="minor"/>
    </font>
    <font>
      <sz val="10"/>
      <color rgb="FF00607B"/>
      <name val="Calibri"/>
      <family val="2"/>
      <scheme val="minor"/>
    </font>
    <font>
      <sz val="10"/>
      <name val="Calibri"/>
      <family val="2"/>
      <scheme val="minor"/>
    </font>
    <font>
      <u/>
      <sz val="10"/>
      <color theme="10"/>
      <name val="Calibri"/>
      <family val="2"/>
      <scheme val="minor"/>
    </font>
    <font>
      <u/>
      <sz val="10"/>
      <color theme="1"/>
      <name val="Calibri"/>
      <family val="2"/>
      <scheme val="minor"/>
    </font>
    <font>
      <sz val="10"/>
      <color theme="1"/>
      <name val="VW Text"/>
      <family val="2"/>
    </font>
  </fonts>
  <fills count="5">
    <fill>
      <patternFill patternType="none"/>
    </fill>
    <fill>
      <patternFill patternType="gray125"/>
    </fill>
    <fill>
      <patternFill patternType="solid">
        <fgColor theme="0"/>
        <bgColor indexed="64"/>
      </patternFill>
    </fill>
    <fill>
      <patternFill patternType="solid">
        <fgColor rgb="FF74BCD0"/>
        <bgColor indexed="64"/>
      </patternFill>
    </fill>
    <fill>
      <patternFill patternType="solid">
        <fgColor rgb="FF338095"/>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n">
        <color indexed="64"/>
      </left>
      <right style="thick">
        <color rgb="FF002733"/>
      </right>
      <top style="thin">
        <color indexed="64"/>
      </top>
      <bottom style="thin">
        <color indexed="64"/>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right style="thick">
        <color rgb="FF002733"/>
      </right>
      <top/>
      <bottom/>
      <diagonal/>
    </border>
    <border>
      <left style="thick">
        <color rgb="FF002733"/>
      </left>
      <right style="thin">
        <color indexed="64"/>
      </right>
      <top style="thin">
        <color indexed="64"/>
      </top>
      <bottom/>
      <diagonal/>
    </border>
    <border>
      <left style="thick">
        <color rgb="FF002733"/>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3" fillId="0" borderId="0"/>
    <xf numFmtId="0" fontId="4" fillId="0" borderId="0"/>
    <xf numFmtId="43" fontId="4" fillId="0" borderId="0" applyFont="0" applyFill="0" applyBorder="0" applyAlignment="0" applyProtection="0"/>
    <xf numFmtId="0" fontId="4" fillId="0" borderId="0"/>
    <xf numFmtId="43" fontId="1" fillId="0" borderId="0" applyFont="0" applyFill="0" applyBorder="0" applyAlignment="0" applyProtection="0"/>
  </cellStyleXfs>
  <cellXfs count="121">
    <xf numFmtId="0" fontId="0" fillId="0" borderId="0" xfId="0"/>
    <xf numFmtId="49" fontId="5" fillId="0" borderId="0" xfId="0" applyNumberFormat="1" applyFont="1" applyAlignment="1">
      <alignment horizontal="center"/>
    </xf>
    <xf numFmtId="0" fontId="5"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vertical="center" wrapText="1"/>
    </xf>
    <xf numFmtId="0" fontId="7" fillId="0" borderId="0" xfId="0" applyFont="1" applyAlignment="1">
      <alignment horizontal="left"/>
    </xf>
    <xf numFmtId="0" fontId="8" fillId="0" borderId="0" xfId="0" applyFont="1" applyAlignment="1">
      <alignment horizontal="left" vertical="top"/>
    </xf>
    <xf numFmtId="0" fontId="8" fillId="0" borderId="0" xfId="0" applyFont="1" applyAlignment="1">
      <alignment horizontal="left"/>
    </xf>
    <xf numFmtId="0" fontId="10" fillId="0" borderId="0" xfId="0" applyFont="1" applyAlignment="1">
      <alignment horizontal="left"/>
    </xf>
    <xf numFmtId="0" fontId="6" fillId="0" borderId="14" xfId="0" applyFont="1" applyBorder="1" applyAlignment="1">
      <alignment horizontal="center" vertical="center" wrapText="1"/>
    </xf>
    <xf numFmtId="49" fontId="11" fillId="4" borderId="4"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0" xfId="0" applyFont="1" applyAlignment="1">
      <alignment horizontal="center" vertical="center" wrapText="1"/>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1" fontId="5" fillId="3" borderId="7" xfId="0" quotePrefix="1"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14" fillId="0" borderId="6" xfId="1" applyFont="1" applyFill="1" applyBorder="1" applyAlignment="1">
      <alignment horizontal="center" vertical="center" wrapText="1"/>
    </xf>
    <xf numFmtId="1" fontId="5" fillId="3" borderId="4"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quotePrefix="1" applyFont="1" applyBorder="1" applyAlignment="1">
      <alignment horizontal="center" vertical="center"/>
    </xf>
    <xf numFmtId="0" fontId="13" fillId="0" borderId="5" xfId="0" applyFont="1" applyBorder="1" applyAlignment="1">
      <alignment horizontal="center" vertical="center"/>
    </xf>
    <xf numFmtId="1" fontId="5" fillId="3" borderId="4" xfId="0" applyNumberFormat="1" applyFont="1" applyFill="1" applyBorder="1" applyAlignment="1">
      <alignment horizontal="center" vertical="center"/>
    </xf>
    <xf numFmtId="0" fontId="11" fillId="3"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5" fillId="0" borderId="4" xfId="1" applyFont="1" applyFill="1" applyBorder="1" applyAlignment="1">
      <alignment horizontal="center" vertical="center" wrapText="1"/>
    </xf>
    <xf numFmtId="0" fontId="8" fillId="0" borderId="5" xfId="0" applyFont="1" applyBorder="1" applyAlignment="1">
      <alignment horizontal="center" vertical="center"/>
    </xf>
    <xf numFmtId="9" fontId="13" fillId="0" borderId="8" xfId="0" applyNumberFormat="1" applyFont="1" applyBorder="1" applyAlignment="1">
      <alignment horizontal="center" vertical="center"/>
    </xf>
    <xf numFmtId="9" fontId="6" fillId="0" borderId="4" xfId="0" applyNumberFormat="1" applyFont="1" applyBorder="1" applyAlignment="1">
      <alignment horizontal="center" vertical="center" wrapText="1"/>
    </xf>
    <xf numFmtId="1" fontId="5" fillId="3" borderId="12" xfId="0" applyNumberFormat="1" applyFont="1" applyFill="1" applyBorder="1" applyAlignment="1">
      <alignment horizontal="center" vertical="center" wrapText="1"/>
    </xf>
    <xf numFmtId="0" fontId="8" fillId="0" borderId="5" xfId="0" quotePrefix="1" applyFont="1" applyBorder="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xf>
    <xf numFmtId="49" fontId="5" fillId="3" borderId="4" xfId="0" applyNumberFormat="1" applyFont="1" applyFill="1" applyBorder="1" applyAlignment="1">
      <alignment horizontal="center" vertical="center"/>
    </xf>
    <xf numFmtId="0" fontId="15" fillId="0" borderId="4" xfId="1" quotePrefix="1" applyFont="1" applyFill="1" applyBorder="1" applyAlignment="1">
      <alignment horizontal="center" vertical="center"/>
    </xf>
    <xf numFmtId="49" fontId="6" fillId="0" borderId="0" xfId="0" applyNumberFormat="1" applyFont="1" applyAlignment="1">
      <alignment horizontal="center" vertical="center"/>
    </xf>
    <xf numFmtId="49" fontId="16" fillId="2" borderId="0" xfId="0" applyNumberFormat="1" applyFont="1" applyFill="1" applyAlignment="1">
      <alignment horizontal="center"/>
    </xf>
    <xf numFmtId="0" fontId="16" fillId="2" borderId="0" xfId="0" applyFont="1" applyFill="1" applyAlignment="1">
      <alignment horizontal="center" wrapText="1"/>
    </xf>
    <xf numFmtId="0" fontId="16" fillId="2" borderId="0" xfId="0" applyFont="1" applyFill="1" applyAlignment="1">
      <alignment horizontal="center" vertical="center"/>
    </xf>
    <xf numFmtId="0" fontId="16" fillId="2" borderId="0" xfId="0" applyFont="1" applyFill="1" applyAlignment="1">
      <alignment horizontal="center"/>
    </xf>
    <xf numFmtId="0" fontId="16" fillId="2" borderId="0" xfId="0" applyFont="1" applyFill="1" applyAlignment="1">
      <alignment horizontal="center" vertical="center" wrapText="1"/>
    </xf>
    <xf numFmtId="49" fontId="16" fillId="0" borderId="0" xfId="0" applyNumberFormat="1"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wrapText="1"/>
    </xf>
    <xf numFmtId="49" fontId="5" fillId="0" borderId="0" xfId="0" applyNumberFormat="1" applyFont="1" applyAlignment="1">
      <alignment horizontal="left"/>
    </xf>
    <xf numFmtId="0" fontId="5" fillId="0" borderId="0" xfId="0" applyFont="1" applyAlignment="1">
      <alignment horizontal="left" vertical="center"/>
    </xf>
    <xf numFmtId="0" fontId="6" fillId="2" borderId="0" xfId="0" applyFont="1" applyFill="1" applyAlignment="1">
      <alignment horizontal="left"/>
    </xf>
    <xf numFmtId="0" fontId="6" fillId="2" borderId="0" xfId="0" applyFont="1" applyFill="1" applyAlignment="1">
      <alignment horizontal="center"/>
    </xf>
    <xf numFmtId="0" fontId="6" fillId="0" borderId="14" xfId="0" applyFont="1" applyBorder="1" applyAlignment="1">
      <alignment horizontal="center"/>
    </xf>
    <xf numFmtId="0" fontId="6" fillId="0" borderId="0" xfId="0" applyFont="1" applyAlignment="1">
      <alignment horizontal="center"/>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14" xfId="0" applyFont="1" applyBorder="1" applyAlignment="1">
      <alignment horizontal="center" vertical="center"/>
    </xf>
    <xf numFmtId="0" fontId="6" fillId="0" borderId="6" xfId="1" applyFont="1" applyBorder="1" applyAlignment="1">
      <alignment horizontal="center" vertical="center" wrapText="1"/>
    </xf>
    <xf numFmtId="0" fontId="12" fillId="0" borderId="6" xfId="0" applyFont="1" applyBorder="1" applyAlignment="1">
      <alignment horizontal="center" vertical="center" wrapText="1"/>
    </xf>
    <xf numFmtId="0" fontId="14" fillId="0" borderId="5" xfId="1" applyFont="1" applyFill="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6" fillId="2" borderId="4" xfId="0" applyFont="1" applyFill="1" applyBorder="1" applyAlignment="1">
      <alignment horizontal="center" vertical="center" wrapText="1"/>
    </xf>
    <xf numFmtId="0" fontId="14" fillId="0" borderId="6" xfId="1" applyFont="1" applyBorder="1" applyAlignment="1">
      <alignment horizontal="center" vertical="center" wrapText="1"/>
    </xf>
    <xf numFmtId="0" fontId="6" fillId="0" borderId="5" xfId="0" applyFont="1" applyBorder="1" applyAlignment="1">
      <alignment horizontal="center" vertical="center" wrapText="1"/>
    </xf>
    <xf numFmtId="0" fontId="11" fillId="4" borderId="11" xfId="0" applyFont="1" applyFill="1" applyBorder="1" applyAlignment="1">
      <alignment horizontal="center" vertical="center" wrapText="1"/>
    </xf>
    <xf numFmtId="0" fontId="13" fillId="0" borderId="4" xfId="0" applyFont="1" applyBorder="1" applyAlignment="1">
      <alignment horizontal="right" vertical="center"/>
    </xf>
    <xf numFmtId="164" fontId="13" fillId="2" borderId="4" xfId="6" applyNumberFormat="1" applyFont="1" applyFill="1" applyBorder="1" applyAlignment="1">
      <alignment horizontal="right" vertical="center"/>
    </xf>
    <xf numFmtId="165" fontId="13" fillId="0" borderId="4" xfId="6" applyNumberFormat="1" applyFont="1" applyFill="1" applyBorder="1" applyAlignment="1">
      <alignment horizontal="right" vertical="center" wrapText="1"/>
    </xf>
    <xf numFmtId="165" fontId="13" fillId="0" borderId="4" xfId="6" applyNumberFormat="1" applyFont="1" applyFill="1" applyBorder="1" applyAlignment="1">
      <alignment horizontal="right" vertical="center"/>
    </xf>
    <xf numFmtId="2" fontId="13" fillId="0" borderId="4" xfId="6" quotePrefix="1" applyNumberFormat="1" applyFont="1" applyFill="1" applyBorder="1" applyAlignment="1">
      <alignment horizontal="right" vertical="center" wrapText="1"/>
    </xf>
    <xf numFmtId="165" fontId="13" fillId="0" borderId="4" xfId="6" quotePrefix="1" applyNumberFormat="1" applyFont="1" applyFill="1" applyBorder="1" applyAlignment="1">
      <alignment horizontal="right" vertical="center"/>
    </xf>
    <xf numFmtId="0" fontId="14" fillId="0" borderId="4" xfId="1" applyFont="1" applyBorder="1" applyAlignment="1">
      <alignment horizontal="center" vertical="center" wrapText="1"/>
    </xf>
    <xf numFmtId="165" fontId="13" fillId="0" borderId="4" xfId="0" applyNumberFormat="1" applyFont="1" applyBorder="1" applyAlignment="1">
      <alignment horizontal="right" vertical="center"/>
    </xf>
    <xf numFmtId="164" fontId="13" fillId="2" borderId="4" xfId="6" applyNumberFormat="1" applyFont="1" applyFill="1" applyBorder="1" applyAlignment="1">
      <alignment horizontal="right" vertical="center" wrapText="1"/>
    </xf>
    <xf numFmtId="164" fontId="13" fillId="2" borderId="4" xfId="6" quotePrefix="1" applyNumberFormat="1" applyFont="1" applyFill="1" applyBorder="1" applyAlignment="1">
      <alignment horizontal="right" vertical="center" wrapText="1"/>
    </xf>
    <xf numFmtId="164" fontId="13" fillId="2" borderId="4" xfId="6" quotePrefix="1" applyNumberFormat="1" applyFont="1" applyFill="1" applyBorder="1" applyAlignment="1">
      <alignment horizontal="right" vertical="center"/>
    </xf>
    <xf numFmtId="0" fontId="6" fillId="0" borderId="0" xfId="0" applyFont="1" applyAlignment="1">
      <alignment horizontal="right" vertical="center"/>
    </xf>
    <xf numFmtId="0" fontId="13" fillId="0" borderId="4" xfId="0" applyFont="1" applyBorder="1" applyAlignment="1">
      <alignment horizontal="right" vertical="center" wrapText="1"/>
    </xf>
    <xf numFmtId="164" fontId="13" fillId="0" borderId="4" xfId="6" applyNumberFormat="1" applyFont="1" applyFill="1" applyBorder="1" applyAlignment="1">
      <alignment horizontal="right" vertical="center"/>
    </xf>
    <xf numFmtId="164" fontId="13" fillId="0" borderId="4" xfId="6" quotePrefix="1" applyNumberFormat="1" applyFont="1" applyFill="1" applyBorder="1" applyAlignment="1">
      <alignment horizontal="right" vertical="center" wrapText="1"/>
    </xf>
    <xf numFmtId="0" fontId="2" fillId="0" borderId="5" xfId="1" applyFill="1" applyBorder="1" applyAlignment="1">
      <alignment horizontal="center" vertical="center" wrapText="1"/>
    </xf>
    <xf numFmtId="0" fontId="2" fillId="0" borderId="6" xfId="1" applyFill="1" applyBorder="1" applyAlignment="1">
      <alignment horizontal="center" vertical="center" wrapText="1"/>
    </xf>
    <xf numFmtId="0" fontId="2" fillId="0" borderId="6" xfId="1" applyBorder="1" applyAlignment="1">
      <alignment horizontal="center" vertical="center" wrapText="1"/>
    </xf>
    <xf numFmtId="0" fontId="2" fillId="0" borderId="4" xfId="1" applyFill="1" applyBorder="1" applyAlignment="1">
      <alignment horizontal="center" vertical="center" wrapText="1"/>
    </xf>
    <xf numFmtId="165" fontId="13" fillId="2" borderId="4" xfId="6" quotePrefix="1" applyNumberFormat="1" applyFont="1" applyFill="1" applyBorder="1" applyAlignment="1">
      <alignment horizontal="right" vertical="center" wrapText="1"/>
    </xf>
    <xf numFmtId="1" fontId="13" fillId="0" borderId="4" xfId="6" applyNumberFormat="1" applyFont="1" applyFill="1" applyBorder="1" applyAlignment="1">
      <alignment horizontal="right" vertical="center" wrapText="1"/>
    </xf>
    <xf numFmtId="0" fontId="6" fillId="0" borderId="5" xfId="1" applyFont="1" applyFill="1" applyBorder="1" applyAlignment="1">
      <alignment horizontal="center" vertical="center" wrapText="1"/>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 fontId="5" fillId="3" borderId="6" xfId="0" applyNumberFormat="1" applyFont="1" applyFill="1" applyBorder="1" applyAlignment="1">
      <alignment horizontal="center" vertical="center" wrapText="1"/>
    </xf>
    <xf numFmtId="1" fontId="5" fillId="3" borderId="5" xfId="0" applyNumberFormat="1" applyFont="1" applyFill="1" applyBorder="1" applyAlignment="1">
      <alignment horizontal="center" vertical="center" wrapText="1"/>
    </xf>
    <xf numFmtId="1" fontId="5" fillId="3" borderId="7"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0" borderId="4" xfId="0" applyFont="1" applyBorder="1" applyAlignment="1">
      <alignment horizontal="center" vertical="center" wrapText="1"/>
    </xf>
    <xf numFmtId="1" fontId="5" fillId="3" borderId="15" xfId="0" applyNumberFormat="1" applyFont="1" applyFill="1" applyBorder="1" applyAlignment="1">
      <alignment horizontal="center" vertical="center" wrapText="1"/>
    </xf>
    <xf numFmtId="1" fontId="5" fillId="3" borderId="16"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6" fillId="0" borderId="5" xfId="0" applyFont="1" applyBorder="1" applyAlignment="1">
      <alignment horizontal="center" vertical="center"/>
    </xf>
    <xf numFmtId="1" fontId="5" fillId="3" borderId="15" xfId="0" quotePrefix="1" applyNumberFormat="1" applyFont="1" applyFill="1" applyBorder="1" applyAlignment="1">
      <alignment horizontal="center" vertical="center" wrapText="1"/>
    </xf>
    <xf numFmtId="1" fontId="5" fillId="3" borderId="16" xfId="0" quotePrefix="1"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11" fillId="3" borderId="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2" fillId="0" borderId="6" xfId="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7" xfId="1" applyFont="1" applyFill="1" applyBorder="1" applyAlignment="1">
      <alignment horizontal="center" vertical="center" wrapText="1"/>
    </xf>
  </cellXfs>
  <cellStyles count="7">
    <cellStyle name="Komma" xfId="6" builtinId="3"/>
    <cellStyle name="Komma 2" xfId="4" xr:uid="{00000000-0005-0000-0000-000000000000}"/>
    <cellStyle name="Link" xfId="1" builtinId="8"/>
    <cellStyle name="Normal 2" xfId="2" xr:uid="{00000000-0005-0000-0000-000002000000}"/>
    <cellStyle name="Standard" xfId="0" builtinId="0"/>
    <cellStyle name="Standard 2" xfId="3" xr:uid="{00000000-0005-0000-0000-000005000000}"/>
    <cellStyle name="Standard 3" xfId="5" xr:uid="{00000000-0005-0000-0000-000006000000}"/>
  </cellStyles>
  <dxfs count="0"/>
  <tableStyles count="0" defaultTableStyle="TableStyleMedium2" defaultPivotStyle="PivotStyleLight16"/>
  <colors>
    <mruColors>
      <color rgb="FF00607B"/>
      <color rgb="FF338095"/>
      <color rgb="FF74BCD0"/>
      <color rgb="FFF0F5F5"/>
      <color rgb="FFD4F6FB"/>
      <color rgb="FFD2FFA0"/>
      <color rgb="FF002733"/>
      <color rgb="FF00806F"/>
      <color rgb="FF66B3A9"/>
      <color rgb="FF004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vonovia.com/en/sustainability/action-areas/corporate-culture-and-employees/remuneration-and-flexible-working-models" TargetMode="External"/><Relationship Id="rId13" Type="http://schemas.openxmlformats.org/officeDocument/2006/relationships/hyperlink" Target="https://report.vonovia.com/2025/q4/en/e1-6-ghg-emissions" TargetMode="External"/><Relationship Id="rId18" Type="http://schemas.openxmlformats.org/officeDocument/2006/relationships/hyperlink" Target="https://report.vonovia.com/2025/q4/en/iro-1-identify-and-assess-material-impacts-risks-and-opportunities" TargetMode="External"/><Relationship Id="rId26" Type="http://schemas.openxmlformats.org/officeDocument/2006/relationships/printerSettings" Target="../printerSettings/printerSettings1.bin"/><Relationship Id="rId3" Type="http://schemas.openxmlformats.org/officeDocument/2006/relationships/hyperlink" Target="https://report.vonovia.com/2025/q4/en/management-board/" TargetMode="External"/><Relationship Id="rId21" Type="http://schemas.openxmlformats.org/officeDocument/2006/relationships/hyperlink" Target="https://www.vonovia.com/en/sustainability/action-areas/environment-and-climate/water-management" TargetMode="External"/><Relationship Id="rId7" Type="http://schemas.openxmlformats.org/officeDocument/2006/relationships/hyperlink" Target="https://report.vonovia.com/2025/q4/en/sbm-1-strategy-business-model-and-value-chain" TargetMode="External"/><Relationship Id="rId12" Type="http://schemas.openxmlformats.org/officeDocument/2006/relationships/hyperlink" Target="https://unglobalcompact.org/what-is-gc/participants/140353-Vonovia-SE" TargetMode="External"/><Relationship Id="rId17" Type="http://schemas.openxmlformats.org/officeDocument/2006/relationships/hyperlink" Target="https://report.vonovia.com/2025/q4/en/corporate-structure" TargetMode="External"/><Relationship Id="rId25" Type="http://schemas.openxmlformats.org/officeDocument/2006/relationships/hyperlink" Target="https://report.vonovia.com/2025/q4/en/e1-5-energy-consumption-and-mix" TargetMode="External"/><Relationship Id="rId2" Type="http://schemas.openxmlformats.org/officeDocument/2006/relationships/hyperlink" Target="https://report.vonovia.com/2025/esg-factbook/en/key-personnel-figures" TargetMode="External"/><Relationship Id="rId16" Type="http://schemas.openxmlformats.org/officeDocument/2006/relationships/hyperlink" Target="https://report.vonovia.com/2025/esg-factbook/en/energy-consumption-and-generation" TargetMode="External"/><Relationship Id="rId20" Type="http://schemas.openxmlformats.org/officeDocument/2006/relationships/hyperlink" Target="https://report.vonovia.com/2025/esg-factbook/en/water-and-waste" TargetMode="External"/><Relationship Id="rId1" Type="http://schemas.openxmlformats.org/officeDocument/2006/relationships/hyperlink" Target="https://report.vonovia.com/2025/esg-factbook/en/greenhouse-gas-balance" TargetMode="External"/><Relationship Id="rId6" Type="http://schemas.openxmlformats.org/officeDocument/2006/relationships/hyperlink" Target="https://report.vonovia.com/2025/esg-factbook/en/energy-consumption-and-generation" TargetMode="External"/><Relationship Id="rId11" Type="http://schemas.openxmlformats.org/officeDocument/2006/relationships/hyperlink" Target="https://www.bkms-system.com/bkwebanon/report/clientInfo?cin=nW3sNp&amp;c=-1&amp;language=eng" TargetMode="External"/><Relationship Id="rId24" Type="http://schemas.openxmlformats.org/officeDocument/2006/relationships/hyperlink" Target="https://report.vonovia.com/2025/esg-factbook/en/energy-consumption-and-generation" TargetMode="External"/><Relationship Id="rId5" Type="http://schemas.openxmlformats.org/officeDocument/2006/relationships/hyperlink" Target="https://report.vonovia.com/2025/q4/en/corporate-structure/" TargetMode="External"/><Relationship Id="rId15" Type="http://schemas.openxmlformats.org/officeDocument/2006/relationships/hyperlink" Target="https://report.vonovia.com/2025/q4/en/corporate-structure/" TargetMode="External"/><Relationship Id="rId23" Type="http://schemas.openxmlformats.org/officeDocument/2006/relationships/hyperlink" Target="https://report.vonovia.com/2025/esg-factbook/en/portfolio-description" TargetMode="External"/><Relationship Id="rId10" Type="http://schemas.openxmlformats.org/officeDocument/2006/relationships/hyperlink" Target="https://www.vonovia.com/en/sustainability/action-areas/environment-and-climate/biodiversity" TargetMode="External"/><Relationship Id="rId19" Type="http://schemas.openxmlformats.org/officeDocument/2006/relationships/hyperlink" Target="https://report.vonovia.com/2025/esg-factbook/en/water-and-waste" TargetMode="External"/><Relationship Id="rId4" Type="http://schemas.openxmlformats.org/officeDocument/2006/relationships/hyperlink" Target="https://www.vonovia.com/en/investors/corporate-governance/commitments-and-policies/business-ethics" TargetMode="External"/><Relationship Id="rId9" Type="http://schemas.openxmlformats.org/officeDocument/2006/relationships/hyperlink" Target="https://report.vonovia.com/2025/q4/en/corporate-structure" TargetMode="External"/><Relationship Id="rId14" Type="http://schemas.openxmlformats.org/officeDocument/2006/relationships/hyperlink" Target="https://report.vonovia.com/2025/esg-factbook/en/greenhouse-gas-balance" TargetMode="External"/><Relationship Id="rId22" Type="http://schemas.openxmlformats.org/officeDocument/2006/relationships/hyperlink" Target="https://report.vonovia.com/2025/q4/en/gov-1-administrative-management-and-supervisory-bodies" TargetMode="External"/><Relationship Id="rId27"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showGridLines="0" tabSelected="1" zoomScaleNormal="100" workbookViewId="0">
      <pane xSplit="5" ySplit="8" topLeftCell="F15" activePane="bottomRight" state="frozen"/>
      <selection pane="topRight" activeCell="F1" sqref="F1"/>
      <selection pane="bottomLeft" activeCell="A9" sqref="A9"/>
      <selection pane="bottomRight" activeCell="J33" sqref="J33"/>
    </sheetView>
  </sheetViews>
  <sheetFormatPr baseColWidth="10" defaultColWidth="40.85546875" defaultRowHeight="12.75"/>
  <cols>
    <col min="1" max="1" width="1.7109375" style="47" customWidth="1"/>
    <col min="2" max="2" width="7.42578125" style="49" customWidth="1"/>
    <col min="3" max="3" width="20" style="50" customWidth="1"/>
    <col min="4" max="4" width="30" style="50" customWidth="1"/>
    <col min="5" max="5" width="27.85546875" style="50" customWidth="1"/>
    <col min="6" max="6" width="1.7109375" style="47" customWidth="1"/>
    <col min="7" max="9" width="15.7109375" style="51" customWidth="1"/>
    <col min="10" max="10" width="16.28515625" style="52" customWidth="1"/>
    <col min="11" max="11" width="15.7109375" style="52" customWidth="1"/>
    <col min="12" max="12" width="40.42578125" style="52" customWidth="1"/>
    <col min="13" max="13" width="1.7109375" style="52" customWidth="1"/>
    <col min="14" max="14" width="54.42578125" style="52" customWidth="1"/>
    <col min="15" max="15" width="44.42578125" style="53" customWidth="1"/>
    <col min="16" max="16384" width="40.85546875" style="52"/>
  </cols>
  <sheetData>
    <row r="1" spans="1:19" s="56" customFormat="1">
      <c r="A1" s="6"/>
      <c r="B1" s="54"/>
      <c r="C1" s="3"/>
      <c r="D1" s="3"/>
      <c r="E1" s="3"/>
      <c r="F1" s="6"/>
      <c r="G1" s="55"/>
      <c r="H1" s="55"/>
      <c r="I1" s="55"/>
      <c r="J1" s="6"/>
      <c r="K1" s="6"/>
      <c r="L1" s="6"/>
      <c r="M1" s="6"/>
      <c r="N1" s="6"/>
      <c r="O1" s="39"/>
      <c r="P1" s="6"/>
    </row>
    <row r="2" spans="1:19" s="56" customFormat="1">
      <c r="A2" s="6"/>
      <c r="B2" s="8" t="s">
        <v>52</v>
      </c>
      <c r="C2" s="3"/>
      <c r="D2" s="3"/>
      <c r="E2" s="3"/>
      <c r="F2" s="6"/>
      <c r="G2" s="55"/>
      <c r="H2" s="55"/>
      <c r="I2" s="55"/>
      <c r="J2" s="6"/>
      <c r="K2" s="6"/>
      <c r="L2" s="6"/>
      <c r="M2" s="6"/>
      <c r="N2" s="6"/>
      <c r="O2" s="39"/>
      <c r="P2" s="6"/>
    </row>
    <row r="3" spans="1:19" s="56" customFormat="1">
      <c r="A3" s="6"/>
      <c r="B3" s="9" t="s">
        <v>0</v>
      </c>
      <c r="C3" s="9"/>
      <c r="D3" s="9"/>
      <c r="E3" s="10"/>
      <c r="F3" s="10"/>
      <c r="G3" s="9" t="s">
        <v>66</v>
      </c>
      <c r="H3" s="9"/>
      <c r="I3" s="9"/>
      <c r="J3" s="10"/>
      <c r="K3" s="10"/>
      <c r="L3" s="10"/>
      <c r="M3" s="10"/>
      <c r="N3" s="11"/>
      <c r="O3" s="55"/>
      <c r="P3" s="6"/>
    </row>
    <row r="4" spans="1:19" s="56" customFormat="1">
      <c r="A4" s="6"/>
      <c r="B4" s="9" t="s">
        <v>1</v>
      </c>
      <c r="C4" s="9"/>
      <c r="D4" s="9"/>
      <c r="E4" s="10"/>
      <c r="F4" s="10"/>
      <c r="G4" s="9" t="s">
        <v>67</v>
      </c>
      <c r="H4" s="9"/>
      <c r="I4" s="9"/>
      <c r="J4" s="10"/>
      <c r="K4" s="10"/>
      <c r="L4" s="10"/>
      <c r="M4" s="10"/>
      <c r="N4" s="11"/>
      <c r="O4" s="39"/>
      <c r="P4" s="6"/>
    </row>
    <row r="5" spans="1:19" s="56" customFormat="1">
      <c r="A5" s="6"/>
      <c r="B5" s="10" t="s">
        <v>2</v>
      </c>
      <c r="C5" s="9"/>
      <c r="D5" s="9"/>
      <c r="E5" s="10"/>
      <c r="F5" s="10"/>
      <c r="G5" s="9" t="s">
        <v>68</v>
      </c>
      <c r="H5" s="9"/>
      <c r="I5" s="9"/>
      <c r="J5" s="10"/>
      <c r="K5" s="10"/>
      <c r="L5" s="10"/>
      <c r="M5" s="10"/>
      <c r="N5" s="11"/>
      <c r="O5" s="39"/>
      <c r="P5" s="6"/>
    </row>
    <row r="6" spans="1:19" s="57" customFormat="1" ht="13.5" thickBot="1">
      <c r="A6" s="5"/>
      <c r="B6" s="1"/>
      <c r="C6" s="2"/>
      <c r="D6" s="2"/>
      <c r="E6" s="2"/>
      <c r="F6" s="5"/>
      <c r="G6" s="4"/>
      <c r="H6" s="4"/>
      <c r="I6" s="4"/>
      <c r="J6" s="5"/>
      <c r="K6" s="5"/>
      <c r="L6" s="5"/>
      <c r="M6" s="5"/>
      <c r="N6" s="5"/>
      <c r="O6" s="7"/>
      <c r="P6" s="5"/>
    </row>
    <row r="7" spans="1:19" s="59" customFormat="1" ht="13.5" thickTop="1">
      <c r="A7" s="58"/>
      <c r="B7" s="94"/>
      <c r="C7" s="94"/>
      <c r="D7" s="94"/>
      <c r="E7" s="95"/>
      <c r="F7" s="40"/>
      <c r="G7" s="96" t="s">
        <v>3</v>
      </c>
      <c r="H7" s="97"/>
      <c r="I7" s="97"/>
      <c r="J7" s="97"/>
      <c r="K7" s="97"/>
      <c r="L7" s="98"/>
      <c r="M7" s="40"/>
      <c r="N7" s="96" t="s">
        <v>4</v>
      </c>
      <c r="O7" s="97"/>
      <c r="Q7" s="57"/>
      <c r="R7" s="57"/>
      <c r="S7" s="57"/>
    </row>
    <row r="8" spans="1:19" s="17" customFormat="1" ht="51">
      <c r="A8" s="12"/>
      <c r="B8" s="13" t="s">
        <v>5</v>
      </c>
      <c r="C8" s="14" t="s">
        <v>6</v>
      </c>
      <c r="D8" s="14" t="s">
        <v>7</v>
      </c>
      <c r="E8" s="71" t="s">
        <v>74</v>
      </c>
      <c r="F8" s="15"/>
      <c r="G8" s="14" t="s">
        <v>8</v>
      </c>
      <c r="H8" s="14" t="s">
        <v>121</v>
      </c>
      <c r="I8" s="14" t="s">
        <v>111</v>
      </c>
      <c r="J8" s="14" t="s">
        <v>138</v>
      </c>
      <c r="K8" s="14" t="s">
        <v>9</v>
      </c>
      <c r="L8" s="14" t="s">
        <v>45</v>
      </c>
      <c r="M8" s="16"/>
      <c r="N8" s="14" t="s">
        <v>59</v>
      </c>
      <c r="O8" s="14" t="s">
        <v>46</v>
      </c>
      <c r="P8" s="59"/>
      <c r="Q8" s="57"/>
      <c r="R8" s="57"/>
      <c r="S8" s="57"/>
    </row>
    <row r="9" spans="1:19" s="59" customFormat="1" ht="25.5" customHeight="1">
      <c r="A9" s="58"/>
      <c r="B9" s="99" t="s">
        <v>10</v>
      </c>
      <c r="C9" s="102" t="s">
        <v>11</v>
      </c>
      <c r="D9" s="105" t="s">
        <v>12</v>
      </c>
      <c r="E9" s="60" t="s">
        <v>13</v>
      </c>
      <c r="F9" s="18"/>
      <c r="G9" s="19" t="s">
        <v>14</v>
      </c>
      <c r="H9" s="19">
        <v>530690</v>
      </c>
      <c r="I9" s="80">
        <v>539867</v>
      </c>
      <c r="J9" s="80">
        <f t="shared" ref="J9:J15" si="0">H9-I9</f>
        <v>-9177</v>
      </c>
      <c r="K9" s="20" t="s">
        <v>62</v>
      </c>
      <c r="L9" s="118" t="s">
        <v>122</v>
      </c>
      <c r="M9" s="21"/>
      <c r="N9" s="113" t="s">
        <v>133</v>
      </c>
      <c r="O9" s="113"/>
      <c r="Q9" s="57"/>
      <c r="R9" s="57"/>
      <c r="S9" s="57"/>
    </row>
    <row r="10" spans="1:19" s="59" customFormat="1" ht="25.5">
      <c r="A10" s="58"/>
      <c r="B10" s="100"/>
      <c r="C10" s="103"/>
      <c r="D10" s="105"/>
      <c r="E10" s="60" t="s">
        <v>15</v>
      </c>
      <c r="F10" s="18"/>
      <c r="G10" s="19" t="s">
        <v>14</v>
      </c>
      <c r="H10" s="19">
        <v>270290</v>
      </c>
      <c r="I10" s="80">
        <v>296965</v>
      </c>
      <c r="J10" s="80">
        <f t="shared" si="0"/>
        <v>-26675</v>
      </c>
      <c r="K10" s="20" t="s">
        <v>62</v>
      </c>
      <c r="L10" s="119"/>
      <c r="M10" s="21"/>
      <c r="N10" s="114"/>
      <c r="O10" s="115"/>
      <c r="Q10" s="57"/>
      <c r="R10" s="57"/>
      <c r="S10" s="57"/>
    </row>
    <row r="11" spans="1:19" s="59" customFormat="1" ht="25.5">
      <c r="A11" s="58"/>
      <c r="B11" s="100"/>
      <c r="C11" s="103"/>
      <c r="D11" s="105"/>
      <c r="E11" s="60" t="s">
        <v>16</v>
      </c>
      <c r="F11" s="18"/>
      <c r="G11" s="19" t="s">
        <v>14</v>
      </c>
      <c r="H11" s="19">
        <v>904891</v>
      </c>
      <c r="I11" s="80">
        <v>1054582</v>
      </c>
      <c r="J11" s="80">
        <f t="shared" si="0"/>
        <v>-149691</v>
      </c>
      <c r="K11" s="20" t="s">
        <v>62</v>
      </c>
      <c r="L11" s="119"/>
      <c r="M11" s="21"/>
      <c r="N11" s="114"/>
      <c r="O11" s="20" t="s">
        <v>139</v>
      </c>
      <c r="Q11" s="57"/>
      <c r="R11" s="57"/>
      <c r="S11" s="57"/>
    </row>
    <row r="12" spans="1:19" s="59" customFormat="1" ht="25.5">
      <c r="A12" s="58"/>
      <c r="B12" s="101"/>
      <c r="C12" s="103"/>
      <c r="D12" s="105"/>
      <c r="E12" s="60" t="s">
        <v>110</v>
      </c>
      <c r="F12" s="18"/>
      <c r="G12" s="19" t="s">
        <v>14</v>
      </c>
      <c r="H12" s="19">
        <v>1705871</v>
      </c>
      <c r="I12" s="81">
        <v>1891414</v>
      </c>
      <c r="J12" s="81">
        <f t="shared" si="0"/>
        <v>-185543</v>
      </c>
      <c r="K12" s="20" t="s">
        <v>62</v>
      </c>
      <c r="L12" s="119"/>
      <c r="M12" s="21"/>
      <c r="N12" s="114"/>
      <c r="O12" s="113"/>
      <c r="Q12" s="57"/>
      <c r="R12" s="57"/>
      <c r="S12" s="57"/>
    </row>
    <row r="13" spans="1:19" s="59" customFormat="1" ht="25.5">
      <c r="A13" s="58"/>
      <c r="B13" s="22" t="s">
        <v>48</v>
      </c>
      <c r="C13" s="103"/>
      <c r="D13" s="61" t="s">
        <v>47</v>
      </c>
      <c r="E13" s="60" t="s">
        <v>110</v>
      </c>
      <c r="F13" s="18"/>
      <c r="G13" s="19" t="s">
        <v>14</v>
      </c>
      <c r="H13" s="19">
        <v>1705871</v>
      </c>
      <c r="I13" s="82">
        <v>1891414</v>
      </c>
      <c r="J13" s="82">
        <f t="shared" si="0"/>
        <v>-185543</v>
      </c>
      <c r="K13" s="20" t="str">
        <f>K12</f>
        <v>t CO₂e</v>
      </c>
      <c r="L13" s="120"/>
      <c r="M13" s="21"/>
      <c r="N13" s="115"/>
      <c r="O13" s="115"/>
      <c r="Q13" s="57"/>
      <c r="R13" s="57"/>
      <c r="S13" s="57"/>
    </row>
    <row r="14" spans="1:19" s="59" customFormat="1" ht="63.75" customHeight="1">
      <c r="A14" s="58"/>
      <c r="B14" s="111" t="s">
        <v>49</v>
      </c>
      <c r="C14" s="103"/>
      <c r="D14" s="108" t="s">
        <v>50</v>
      </c>
      <c r="E14" s="60" t="s">
        <v>106</v>
      </c>
      <c r="F14" s="18"/>
      <c r="G14" s="19" t="s">
        <v>14</v>
      </c>
      <c r="H14" s="19">
        <v>253</v>
      </c>
      <c r="I14" s="82">
        <v>267</v>
      </c>
      <c r="J14" s="74">
        <f t="shared" si="0"/>
        <v>-14</v>
      </c>
      <c r="K14" s="20" t="s">
        <v>76</v>
      </c>
      <c r="L14" s="87" t="s">
        <v>123</v>
      </c>
      <c r="M14" s="21"/>
      <c r="N14" s="113" t="s">
        <v>93</v>
      </c>
      <c r="O14" s="70" t="s">
        <v>112</v>
      </c>
      <c r="Q14" s="57"/>
      <c r="R14" s="57"/>
      <c r="S14" s="57"/>
    </row>
    <row r="15" spans="1:19" s="59" customFormat="1" ht="30">
      <c r="A15" s="58"/>
      <c r="B15" s="112"/>
      <c r="C15" s="103"/>
      <c r="D15" s="109"/>
      <c r="E15" s="60" t="s">
        <v>77</v>
      </c>
      <c r="F15" s="18"/>
      <c r="G15" s="19" t="s">
        <v>14</v>
      </c>
      <c r="H15" s="19">
        <v>28.5</v>
      </c>
      <c r="I15" s="72">
        <v>29.4</v>
      </c>
      <c r="J15" s="74">
        <f t="shared" si="0"/>
        <v>-0.89999999999999858</v>
      </c>
      <c r="K15" s="20" t="s">
        <v>94</v>
      </c>
      <c r="L15" s="88" t="s">
        <v>122</v>
      </c>
      <c r="M15" s="21"/>
      <c r="N15" s="115"/>
      <c r="O15" s="93" t="s">
        <v>113</v>
      </c>
      <c r="Q15" s="57"/>
      <c r="R15" s="57"/>
      <c r="S15" s="57"/>
    </row>
    <row r="16" spans="1:19" s="40" customFormat="1" ht="35.25" customHeight="1">
      <c r="A16" s="62"/>
      <c r="B16" s="25" t="s">
        <v>17</v>
      </c>
      <c r="C16" s="103"/>
      <c r="D16" s="61" t="s">
        <v>18</v>
      </c>
      <c r="E16" s="60" t="s">
        <v>75</v>
      </c>
      <c r="F16" s="18"/>
      <c r="G16" s="19" t="s">
        <v>60</v>
      </c>
      <c r="H16" s="19" t="s">
        <v>69</v>
      </c>
      <c r="I16" s="73" t="s">
        <v>69</v>
      </c>
      <c r="J16" s="75" t="s">
        <v>73</v>
      </c>
      <c r="K16" s="26" t="s">
        <v>70</v>
      </c>
      <c r="L16" s="89" t="s">
        <v>124</v>
      </c>
      <c r="M16" s="21"/>
      <c r="N16" s="68" t="s">
        <v>96</v>
      </c>
      <c r="O16" s="88" t="s">
        <v>124</v>
      </c>
      <c r="P16" s="59"/>
    </row>
    <row r="17" spans="1:16" s="40" customFormat="1" ht="51">
      <c r="A17" s="62"/>
      <c r="B17" s="106" t="s">
        <v>19</v>
      </c>
      <c r="C17" s="103"/>
      <c r="D17" s="108" t="s">
        <v>20</v>
      </c>
      <c r="E17" s="60" t="s">
        <v>119</v>
      </c>
      <c r="F17" s="18"/>
      <c r="G17" s="19" t="s">
        <v>14</v>
      </c>
      <c r="H17" s="19">
        <v>76</v>
      </c>
      <c r="I17" s="79">
        <v>81</v>
      </c>
      <c r="J17" s="91">
        <f>H17-I17</f>
        <v>-5</v>
      </c>
      <c r="K17" s="27" t="s">
        <v>63</v>
      </c>
      <c r="L17" s="88" t="s">
        <v>125</v>
      </c>
      <c r="M17" s="110"/>
      <c r="N17" s="20" t="s">
        <v>101</v>
      </c>
      <c r="O17" s="20" t="s">
        <v>95</v>
      </c>
      <c r="P17" s="59"/>
    </row>
    <row r="18" spans="1:16" s="40" customFormat="1" ht="51">
      <c r="A18" s="62"/>
      <c r="B18" s="107"/>
      <c r="C18" s="103"/>
      <c r="D18" s="109"/>
      <c r="E18" s="60" t="s">
        <v>120</v>
      </c>
      <c r="F18" s="18"/>
      <c r="G18" s="19" t="s">
        <v>14</v>
      </c>
      <c r="H18" s="19">
        <v>38</v>
      </c>
      <c r="I18" s="79">
        <v>39.200000000000003</v>
      </c>
      <c r="J18" s="91">
        <f>H18-I18</f>
        <v>-1.2000000000000028</v>
      </c>
      <c r="K18" s="27" t="s">
        <v>63</v>
      </c>
      <c r="L18" s="88" t="s">
        <v>125</v>
      </c>
      <c r="M18" s="110"/>
      <c r="N18" s="20" t="s">
        <v>102</v>
      </c>
      <c r="O18" s="23" t="s">
        <v>87</v>
      </c>
      <c r="P18" s="59"/>
    </row>
    <row r="19" spans="1:16" s="40" customFormat="1" ht="38.25">
      <c r="A19" s="62"/>
      <c r="B19" s="25" t="s">
        <v>21</v>
      </c>
      <c r="C19" s="104"/>
      <c r="D19" s="61" t="s">
        <v>22</v>
      </c>
      <c r="E19" s="60" t="s">
        <v>107</v>
      </c>
      <c r="F19" s="18"/>
      <c r="G19" s="19" t="s">
        <v>14</v>
      </c>
      <c r="H19" s="19">
        <v>0.78</v>
      </c>
      <c r="I19" s="76">
        <v>0.752</v>
      </c>
      <c r="J19" s="76">
        <f>H19-I19</f>
        <v>2.8000000000000025E-2</v>
      </c>
      <c r="K19" s="20" t="s">
        <v>103</v>
      </c>
      <c r="L19" s="88" t="s">
        <v>126</v>
      </c>
      <c r="M19" s="28"/>
      <c r="N19" s="20" t="s">
        <v>97</v>
      </c>
      <c r="O19" s="23"/>
      <c r="P19" s="59"/>
    </row>
    <row r="20" spans="1:16" s="59" customFormat="1" ht="89.25">
      <c r="A20" s="58"/>
      <c r="B20" s="29" t="s">
        <v>23</v>
      </c>
      <c r="C20" s="30" t="s">
        <v>24</v>
      </c>
      <c r="D20" s="61" t="s">
        <v>51</v>
      </c>
      <c r="E20" s="60" t="s">
        <v>78</v>
      </c>
      <c r="F20" s="18"/>
      <c r="G20" s="19" t="s">
        <v>61</v>
      </c>
      <c r="H20" s="82" t="s">
        <v>64</v>
      </c>
      <c r="I20" s="82" t="s">
        <v>64</v>
      </c>
      <c r="J20" s="83"/>
      <c r="K20" s="27" t="s">
        <v>79</v>
      </c>
      <c r="L20" s="88" t="s">
        <v>127</v>
      </c>
      <c r="M20" s="28"/>
      <c r="N20" s="20" t="s">
        <v>98</v>
      </c>
      <c r="O20" s="78" t="s">
        <v>115</v>
      </c>
    </row>
    <row r="21" spans="1:16" s="40" customFormat="1" ht="61.15" customHeight="1">
      <c r="A21" s="62"/>
      <c r="B21" s="29" t="s">
        <v>25</v>
      </c>
      <c r="C21" s="30" t="s">
        <v>26</v>
      </c>
      <c r="D21" s="61" t="s">
        <v>27</v>
      </c>
      <c r="E21" s="60" t="s">
        <v>80</v>
      </c>
      <c r="F21" s="18"/>
      <c r="G21" s="31" t="s">
        <v>61</v>
      </c>
      <c r="H21" s="82" t="s">
        <v>64</v>
      </c>
      <c r="I21" s="82" t="s">
        <v>64</v>
      </c>
      <c r="J21" s="77" t="s">
        <v>64</v>
      </c>
      <c r="K21" s="27" t="s">
        <v>81</v>
      </c>
      <c r="L21" s="90" t="s">
        <v>128</v>
      </c>
      <c r="M21" s="28"/>
      <c r="N21" s="17" t="s">
        <v>134</v>
      </c>
      <c r="O21" s="69" t="s">
        <v>116</v>
      </c>
      <c r="P21" s="59"/>
    </row>
    <row r="22" spans="1:16" s="59" customFormat="1" ht="205.5" customHeight="1">
      <c r="A22" s="58"/>
      <c r="B22" s="25" t="s">
        <v>28</v>
      </c>
      <c r="C22" s="30" t="s">
        <v>29</v>
      </c>
      <c r="D22" s="64" t="s">
        <v>30</v>
      </c>
      <c r="E22" s="60" t="s">
        <v>82</v>
      </c>
      <c r="F22" s="18"/>
      <c r="G22" s="31" t="s">
        <v>14</v>
      </c>
      <c r="H22" s="82">
        <v>0</v>
      </c>
      <c r="I22" s="82">
        <v>0</v>
      </c>
      <c r="J22" s="77" t="s">
        <v>64</v>
      </c>
      <c r="K22" s="27" t="s">
        <v>81</v>
      </c>
      <c r="L22" s="90" t="s">
        <v>128</v>
      </c>
      <c r="M22" s="28"/>
      <c r="N22" s="20" t="s">
        <v>89</v>
      </c>
      <c r="O22" s="20" t="s">
        <v>90</v>
      </c>
    </row>
    <row r="23" spans="1:16" s="59" customFormat="1" ht="75" customHeight="1">
      <c r="A23" s="58"/>
      <c r="B23" s="25" t="s">
        <v>31</v>
      </c>
      <c r="C23" s="116" t="s">
        <v>32</v>
      </c>
      <c r="D23" s="61" t="s">
        <v>33</v>
      </c>
      <c r="E23" s="60" t="s">
        <v>109</v>
      </c>
      <c r="F23" s="18"/>
      <c r="G23" s="19" t="s">
        <v>60</v>
      </c>
      <c r="H23" s="82">
        <v>0</v>
      </c>
      <c r="I23" s="82">
        <v>0</v>
      </c>
      <c r="J23" s="77" t="s">
        <v>64</v>
      </c>
      <c r="K23" s="20" t="s">
        <v>79</v>
      </c>
      <c r="L23" s="24" t="s">
        <v>108</v>
      </c>
      <c r="M23" s="33"/>
      <c r="N23" s="20" t="s">
        <v>88</v>
      </c>
      <c r="O23" s="89" t="s">
        <v>135</v>
      </c>
    </row>
    <row r="24" spans="1:16" s="59" customFormat="1" ht="79.5" customHeight="1">
      <c r="A24" s="58"/>
      <c r="B24" s="25" t="s">
        <v>34</v>
      </c>
      <c r="C24" s="116"/>
      <c r="D24" s="61" t="s">
        <v>35</v>
      </c>
      <c r="E24" s="60" t="s">
        <v>83</v>
      </c>
      <c r="F24" s="18"/>
      <c r="G24" s="19" t="s">
        <v>14</v>
      </c>
      <c r="H24" s="19" t="s">
        <v>71</v>
      </c>
      <c r="I24" s="82" t="s">
        <v>71</v>
      </c>
      <c r="J24" s="77" t="s">
        <v>64</v>
      </c>
      <c r="K24" s="20" t="s">
        <v>79</v>
      </c>
      <c r="L24" s="24" t="s">
        <v>72</v>
      </c>
      <c r="M24" s="65"/>
      <c r="N24" s="20" t="s">
        <v>99</v>
      </c>
      <c r="O24" s="78" t="s">
        <v>100</v>
      </c>
    </row>
    <row r="25" spans="1:16" s="59" customFormat="1" ht="102">
      <c r="A25" s="58"/>
      <c r="B25" s="25" t="s">
        <v>36</v>
      </c>
      <c r="C25" s="116"/>
      <c r="D25" s="61" t="s">
        <v>132</v>
      </c>
      <c r="E25" s="60" t="s">
        <v>105</v>
      </c>
      <c r="F25" s="18"/>
      <c r="G25" s="31" t="s">
        <v>14</v>
      </c>
      <c r="H25" s="31">
        <v>-1.8</v>
      </c>
      <c r="I25" s="84">
        <v>-6.7</v>
      </c>
      <c r="J25" s="77">
        <f>H25-I25</f>
        <v>4.9000000000000004</v>
      </c>
      <c r="K25" s="27" t="s">
        <v>63</v>
      </c>
      <c r="L25" s="90" t="s">
        <v>129</v>
      </c>
      <c r="M25" s="28"/>
      <c r="N25" s="63" t="s">
        <v>91</v>
      </c>
      <c r="O25" s="78" t="s">
        <v>114</v>
      </c>
    </row>
    <row r="26" spans="1:16" s="59" customFormat="1" ht="127.5">
      <c r="A26" s="58"/>
      <c r="B26" s="25" t="s">
        <v>37</v>
      </c>
      <c r="C26" s="116"/>
      <c r="D26" s="61" t="s">
        <v>38</v>
      </c>
      <c r="E26" s="60" t="s">
        <v>65</v>
      </c>
      <c r="F26" s="34"/>
      <c r="G26" s="19" t="s">
        <v>60</v>
      </c>
      <c r="H26" s="19">
        <v>20</v>
      </c>
      <c r="I26" s="72">
        <v>20</v>
      </c>
      <c r="J26" s="92">
        <v>0</v>
      </c>
      <c r="K26" s="35" t="s">
        <v>63</v>
      </c>
      <c r="L26" s="90" t="s">
        <v>130</v>
      </c>
      <c r="M26" s="28"/>
      <c r="N26" s="35" t="s">
        <v>92</v>
      </c>
      <c r="O26" s="89" t="s">
        <v>136</v>
      </c>
    </row>
    <row r="27" spans="1:16" s="59" customFormat="1" ht="51.75" thickBot="1">
      <c r="A27" s="58"/>
      <c r="B27" s="36" t="s">
        <v>39</v>
      </c>
      <c r="C27" s="117"/>
      <c r="D27" s="66" t="s">
        <v>40</v>
      </c>
      <c r="E27" s="67" t="s">
        <v>84</v>
      </c>
      <c r="F27" s="18"/>
      <c r="G27" s="19" t="s">
        <v>60</v>
      </c>
      <c r="H27" s="19" t="s">
        <v>69</v>
      </c>
      <c r="I27" s="73" t="s">
        <v>69</v>
      </c>
      <c r="J27" s="73" t="s">
        <v>73</v>
      </c>
      <c r="K27" s="26" t="s">
        <v>70</v>
      </c>
      <c r="L27" s="90" t="s">
        <v>131</v>
      </c>
      <c r="M27" s="37"/>
      <c r="N27" s="35"/>
      <c r="O27" s="35"/>
    </row>
    <row r="28" spans="1:16" s="59" customFormat="1" ht="13.5" thickTop="1">
      <c r="B28" s="38"/>
      <c r="C28" s="7"/>
      <c r="D28" s="7"/>
      <c r="E28" s="7"/>
      <c r="F28" s="40"/>
      <c r="G28" s="40"/>
      <c r="H28" s="40"/>
      <c r="I28" s="40"/>
      <c r="J28" s="40"/>
      <c r="K28" s="40"/>
      <c r="L28" s="40"/>
      <c r="M28" s="40"/>
      <c r="N28" s="40"/>
      <c r="O28" s="17"/>
    </row>
    <row r="29" spans="1:16" s="59" customFormat="1">
      <c r="B29" s="38"/>
      <c r="C29" s="7"/>
      <c r="D29" s="7"/>
      <c r="E29" s="7"/>
      <c r="F29" s="40"/>
      <c r="G29" s="40"/>
      <c r="H29" s="40"/>
      <c r="I29" s="40"/>
      <c r="J29" s="40"/>
      <c r="K29" s="40"/>
      <c r="L29" s="40"/>
      <c r="M29" s="40"/>
      <c r="N29" s="40"/>
      <c r="O29" s="17"/>
    </row>
    <row r="30" spans="1:16" s="59" customFormat="1">
      <c r="B30" s="97"/>
      <c r="C30" s="97"/>
      <c r="D30" s="97"/>
      <c r="E30" s="98"/>
      <c r="F30" s="40"/>
      <c r="G30" s="96" t="str">
        <f>G7</f>
        <v>Quantitative indicators</v>
      </c>
      <c r="H30" s="97"/>
      <c r="I30" s="97"/>
      <c r="J30" s="97"/>
      <c r="K30" s="97"/>
      <c r="L30" s="98"/>
      <c r="M30" s="40"/>
      <c r="N30" s="96" t="str">
        <f>N7</f>
        <v>Qualitative aspects</v>
      </c>
      <c r="O30" s="97"/>
    </row>
    <row r="31" spans="1:16" s="17" customFormat="1" ht="51">
      <c r="B31" s="13" t="str">
        <f>B8</f>
        <v>WMD
GV499</v>
      </c>
      <c r="C31" s="14" t="str">
        <f>C8</f>
        <v>Adverse sustainability impact</v>
      </c>
      <c r="D31" s="14" t="str">
        <f>D8</f>
        <v>SFDR wording for adverse sustainability indicators (qualititative or quantitative)</v>
      </c>
      <c r="E31" s="14" t="str">
        <f>E8</f>
        <v xml:space="preserve">Metric for Vonovia </v>
      </c>
      <c r="F31" s="16"/>
      <c r="G31" s="14" t="str">
        <f>G8</f>
        <v>Disclosed
E = Explicit
I = Implicit 
N = No</v>
      </c>
      <c r="H31" s="14"/>
      <c r="I31" s="14"/>
      <c r="J31" s="14"/>
      <c r="K31" s="14" t="str">
        <f>K8</f>
        <v>Reporting metric</v>
      </c>
      <c r="L31" s="14" t="str">
        <f>L8</f>
        <v>Reference</v>
      </c>
      <c r="M31" s="16"/>
      <c r="N31" s="14" t="str">
        <f>N8</f>
        <v xml:space="preserve">High level Summary of Vonovia's Policies or Strategy </v>
      </c>
      <c r="O31" s="14" t="str">
        <f>O8</f>
        <v>Further Info</v>
      </c>
      <c r="P31" s="59"/>
    </row>
    <row r="32" spans="1:16" s="59" customFormat="1" ht="51" customHeight="1">
      <c r="B32" s="41" t="s">
        <v>53</v>
      </c>
      <c r="C32" s="30" t="s">
        <v>54</v>
      </c>
      <c r="D32" s="61" t="s">
        <v>55</v>
      </c>
      <c r="E32" s="61" t="s">
        <v>85</v>
      </c>
      <c r="F32" s="21"/>
      <c r="G32" s="19" t="s">
        <v>60</v>
      </c>
      <c r="H32" s="19" t="s">
        <v>69</v>
      </c>
      <c r="I32" s="85" t="s">
        <v>69</v>
      </c>
      <c r="J32" s="85" t="s">
        <v>73</v>
      </c>
      <c r="K32" s="26" t="s">
        <v>70</v>
      </c>
      <c r="L32" s="90" t="s">
        <v>131</v>
      </c>
      <c r="M32" s="28"/>
      <c r="N32" s="35" t="s">
        <v>117</v>
      </c>
      <c r="O32" s="89" t="s">
        <v>137</v>
      </c>
    </row>
    <row r="33" spans="2:15" s="59" customFormat="1">
      <c r="B33" s="41" t="s">
        <v>41</v>
      </c>
      <c r="C33" s="30"/>
      <c r="D33" s="61" t="s">
        <v>42</v>
      </c>
      <c r="E33" s="61" t="s">
        <v>43</v>
      </c>
      <c r="F33" s="28"/>
      <c r="G33" s="31" t="s">
        <v>14</v>
      </c>
      <c r="H33" s="31"/>
      <c r="I33" s="86">
        <v>0</v>
      </c>
      <c r="J33" s="86"/>
      <c r="K33" s="27" t="s">
        <v>86</v>
      </c>
      <c r="L33" s="32"/>
      <c r="M33" s="28"/>
      <c r="N33" s="27"/>
      <c r="O33" s="42"/>
    </row>
    <row r="34" spans="2:15" s="59" customFormat="1" ht="63.75">
      <c r="B34" s="41" t="s">
        <v>56</v>
      </c>
      <c r="C34" s="30" t="s">
        <v>57</v>
      </c>
      <c r="D34" s="61" t="s">
        <v>58</v>
      </c>
      <c r="E34" s="61" t="s">
        <v>118</v>
      </c>
      <c r="F34" s="28" t="s">
        <v>44</v>
      </c>
      <c r="G34" s="31" t="s">
        <v>14</v>
      </c>
      <c r="H34" s="31">
        <v>81.5</v>
      </c>
      <c r="I34" s="84">
        <v>81</v>
      </c>
      <c r="J34" s="77">
        <f>H34-I34</f>
        <v>0.5</v>
      </c>
      <c r="K34" s="35" t="s">
        <v>63</v>
      </c>
      <c r="L34" s="90" t="s">
        <v>125</v>
      </c>
      <c r="M34" s="28"/>
      <c r="N34" s="20" t="s">
        <v>97</v>
      </c>
      <c r="O34" s="26"/>
    </row>
    <row r="35" spans="2:15" s="59" customFormat="1">
      <c r="B35" s="43"/>
      <c r="C35" s="17"/>
      <c r="D35" s="17"/>
      <c r="E35" s="17"/>
      <c r="F35" s="40"/>
      <c r="G35" s="40"/>
      <c r="H35" s="40"/>
      <c r="I35" s="40"/>
      <c r="J35" s="40"/>
      <c r="K35" s="40"/>
      <c r="L35" s="40"/>
      <c r="M35" s="40"/>
      <c r="N35" s="40"/>
      <c r="O35" s="17"/>
    </row>
    <row r="36" spans="2:15">
      <c r="B36" s="44"/>
      <c r="C36" s="45"/>
      <c r="D36" s="45"/>
      <c r="E36" s="45"/>
      <c r="G36" s="46"/>
      <c r="H36" s="46"/>
      <c r="I36" s="46"/>
      <c r="J36" s="47"/>
      <c r="K36" s="47"/>
      <c r="L36" s="47"/>
      <c r="N36" s="47"/>
      <c r="O36" s="48"/>
    </row>
    <row r="37" spans="2:15" ht="15">
      <c r="B37" t="s">
        <v>104</v>
      </c>
      <c r="C37" s="45"/>
      <c r="D37" s="45"/>
      <c r="E37" s="45"/>
      <c r="G37" s="46"/>
      <c r="H37" s="46"/>
      <c r="I37" s="46"/>
      <c r="J37" s="47"/>
      <c r="K37" s="47"/>
      <c r="L37" s="47"/>
      <c r="N37" s="47"/>
      <c r="O37" s="48"/>
    </row>
    <row r="38" spans="2:15">
      <c r="B38" s="44"/>
      <c r="C38" s="45"/>
      <c r="D38" s="45"/>
      <c r="E38" s="45"/>
      <c r="G38" s="46"/>
      <c r="H38" s="46"/>
      <c r="I38" s="46"/>
      <c r="J38" s="47"/>
      <c r="K38" s="47"/>
      <c r="L38" s="47"/>
      <c r="N38" s="47"/>
      <c r="O38" s="48"/>
    </row>
    <row r="39" spans="2:15">
      <c r="B39" s="44"/>
      <c r="C39" s="45"/>
      <c r="D39" s="45"/>
      <c r="E39" s="45"/>
      <c r="G39" s="46"/>
      <c r="H39" s="46"/>
      <c r="I39" s="46"/>
      <c r="J39" s="47"/>
      <c r="K39" s="47"/>
      <c r="L39" s="47"/>
      <c r="N39" s="47"/>
      <c r="O39" s="48"/>
    </row>
    <row r="40" spans="2:15">
      <c r="B40" s="44"/>
      <c r="C40" s="45"/>
      <c r="D40" s="45"/>
      <c r="E40" s="45"/>
      <c r="G40" s="46"/>
      <c r="H40" s="46"/>
      <c r="I40" s="46"/>
      <c r="J40" s="47"/>
      <c r="K40" s="47"/>
      <c r="L40" s="47"/>
      <c r="N40" s="47"/>
      <c r="O40" s="48"/>
    </row>
    <row r="41" spans="2:15">
      <c r="B41" s="44"/>
      <c r="C41" s="45"/>
      <c r="D41" s="45"/>
      <c r="E41" s="45"/>
      <c r="G41" s="46"/>
      <c r="H41" s="46"/>
      <c r="I41" s="46"/>
      <c r="J41" s="47"/>
      <c r="K41" s="47"/>
      <c r="L41" s="47"/>
      <c r="N41" s="47"/>
      <c r="O41" s="48"/>
    </row>
    <row r="42" spans="2:15">
      <c r="B42" s="44"/>
      <c r="C42" s="45"/>
      <c r="D42" s="45"/>
      <c r="E42" s="45"/>
      <c r="G42" s="46"/>
      <c r="H42" s="46"/>
      <c r="I42" s="46"/>
      <c r="J42" s="47"/>
      <c r="K42" s="47"/>
      <c r="L42" s="47"/>
      <c r="N42" s="47"/>
      <c r="O42" s="48"/>
    </row>
  </sheetData>
  <mergeCells count="20">
    <mergeCell ref="G30:L30"/>
    <mergeCell ref="N30:O30"/>
    <mergeCell ref="B30:E30"/>
    <mergeCell ref="C23:C27"/>
    <mergeCell ref="L9:L13"/>
    <mergeCell ref="N14:N15"/>
    <mergeCell ref="B7:E7"/>
    <mergeCell ref="G7:L7"/>
    <mergeCell ref="N7:O7"/>
    <mergeCell ref="B9:B12"/>
    <mergeCell ref="C9:C19"/>
    <mergeCell ref="D9:D12"/>
    <mergeCell ref="B17:B18"/>
    <mergeCell ref="D17:D18"/>
    <mergeCell ref="M17:M18"/>
    <mergeCell ref="B14:B15"/>
    <mergeCell ref="D14:D15"/>
    <mergeCell ref="N9:N13"/>
    <mergeCell ref="O9:O10"/>
    <mergeCell ref="O12:O13"/>
  </mergeCells>
  <hyperlinks>
    <hyperlink ref="L9" r:id="rId1" xr:uid="{D6122102-4F1D-4C02-AAE6-33567C970D35}"/>
    <hyperlink ref="L25" r:id="rId2" xr:uid="{3817E333-690B-4502-9FBC-E010DF532F34}"/>
    <hyperlink ref="L26" r:id="rId3" xr:uid="{C503A58A-44D1-48D2-A4CC-D2F3BE4009B3}"/>
    <hyperlink ref="L24" r:id="rId4" xr:uid="{A0F86B30-150F-4885-8FF3-E1AEC455A7FB}"/>
    <hyperlink ref="L32" r:id="rId5" xr:uid="{2EF67147-41C0-426B-9B1B-F2B1EC35D2A8}"/>
    <hyperlink ref="L34" r:id="rId6" xr:uid="{339C9C23-15F1-4B8F-9B24-874AE2F7579F}"/>
    <hyperlink ref="O23" r:id="rId7" xr:uid="{83148132-D321-465C-977D-FC284930ABBF}"/>
    <hyperlink ref="O25" r:id="rId8" xr:uid="{A5B26308-26E7-4C29-8C17-DA1BBD65AB9D}"/>
    <hyperlink ref="O16" r:id="rId9" xr:uid="{3671C11F-ADA4-4423-9AD3-042436C7A801}"/>
    <hyperlink ref="O20" r:id="rId10" xr:uid="{98E9077A-F14A-4DEC-953A-0FBC44474F0E}"/>
    <hyperlink ref="O24" r:id="rId11" xr:uid="{76A4234F-9467-4A21-9025-100075814200}"/>
    <hyperlink ref="L23" r:id="rId12" tooltip="https://unglobalcompact.org/what-is-gc/participants/140353-vonovia-se" xr:uid="{144F4B41-167B-4DA5-95CF-2D9969030DDF}"/>
    <hyperlink ref="L14" r:id="rId13" xr:uid="{249D66F1-D01B-4C5B-8DA2-7279F9D92D38}"/>
    <hyperlink ref="L15" r:id="rId14" xr:uid="{C645D2FF-F654-4A8D-BED4-95F00C56AC07}"/>
    <hyperlink ref="L27" r:id="rId15" xr:uid="{3BAC0614-69FF-44A9-98CB-32C8F3A0F2AC}"/>
    <hyperlink ref="L17" r:id="rId16" xr:uid="{809031F4-4372-47B8-88D1-814472609ECE}"/>
    <hyperlink ref="L16" r:id="rId17" xr:uid="{B3B7550E-5D4F-4E8A-A56C-891E857A8F3F}"/>
    <hyperlink ref="L20" r:id="rId18" xr:uid="{800F5497-8144-44FE-940B-8A974E8EF767}"/>
    <hyperlink ref="L21" r:id="rId19" xr:uid="{F1B4B14F-BFA6-4AF5-BE03-5AEE0BB5B4A9}"/>
    <hyperlink ref="L22" r:id="rId20" xr:uid="{A2630BC6-E7BF-4137-8B94-C15707C99BEB}"/>
    <hyperlink ref="O21" r:id="rId21" xr:uid="{61FFD8B6-A92F-407E-ADB3-59269E440D84}"/>
    <hyperlink ref="O26" r:id="rId22" xr:uid="{8AC09B78-4849-411B-95A2-EFB23179B439}"/>
    <hyperlink ref="O32" r:id="rId23" xr:uid="{8E08ED9A-BBDA-4482-B887-6BEE5D05C4FF}"/>
    <hyperlink ref="L18" r:id="rId24" xr:uid="{6BDA8776-BAB1-49F3-B195-B0AC813924BE}"/>
    <hyperlink ref="L19" r:id="rId25" xr:uid="{96C09465-28BB-4F43-8849-CDF21DEF998A}"/>
  </hyperlinks>
  <pageMargins left="0.7" right="0.7" top="0.75" bottom="0.75" header="0.3" footer="0.3"/>
  <pageSetup paperSize="9" scale="25" orientation="portrait" r:id="rId26"/>
  <customProperties>
    <customPr name="_pios_id" r:id="rId27"/>
  </customProperties>
  <ignoredErrors>
    <ignoredError sqref="B32:B33 B9:B12 B19:B27 B16:B17 B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MComments xmlns="ce0a4e51-921a-4e55-b1a9-88b641d12573" xsi:nil="true"/>
    <RevIMDeletionDate xmlns="ce0a4e51-921a-4e55-b1a9-88b641d12573">2025-02-16T14:46:10+00:00</RevIMDeletionDate>
    <RevIMDocumentOwner xmlns="ce0a4e51-921a-4e55-b1a9-88b641d12573">
      <UserInfo>
        <DisplayName/>
        <AccountId xsi:nil="true"/>
        <AccountType/>
      </UserInfo>
    </RevIMDocumentOwner>
    <TaxCatchAll xmlns="ce0a4e51-921a-4e55-b1a9-88b641d12573">
      <Value>1</Value>
    </TaxCatchAll>
    <lcf76f155ced4ddcb4097134ff3c332f xmlns="ec4c674d-81a3-4074-a10e-f19c3db6486a">
      <Terms xmlns="http://schemas.microsoft.com/office/infopath/2007/PartnerControls"/>
    </lcf76f155ced4ddcb4097134ff3c332f>
    <RevIMExtends xmlns="ce0a4e51-921a-4e55-b1a9-88b641d12573">{"KSUClass":"0239cc7a-0c96-48a8-9e0e-a383e362571c"}</RevIMExtends>
    <g9ff41d987aa4568a4077357379d7bec xmlns="ce0a4e51-921a-4e55-b1a9-88b641d12573">
      <Terms xmlns="http://schemas.microsoft.com/office/infopath/2007/PartnerControls"/>
    </g9ff41d987aa4568a4077357379d7bec>
    <i0f84bba906045b4af568ee102a52dcb xmlns="ce0a4e51-921a-4e55-b1a9-88b641d12573">
      <Terms xmlns="http://schemas.microsoft.com/office/infopath/2007/PartnerControls">
        <TermInfo xmlns="http://schemas.microsoft.com/office/infopath/2007/PartnerControls">
          <TermName xmlns="http://schemas.microsoft.com/office/infopath/2007/PartnerControls">0.1 Initial category</TermName>
          <TermId xmlns="http://schemas.microsoft.com/office/infopath/2007/PartnerControls">0239cc7a-0c96-48a8-9e0e-a383e362571c</TermId>
        </TermInfo>
      </Terms>
    </i0f84bba906045b4af568ee102a52dcb>
    <RevIMEventDate xmlns="ce0a4e51-921a-4e55-b1a9-88b641d12573" xsi:nil="true"/>
    <SharedWithUsers xmlns="ce0a4e51-921a-4e55-b1a9-88b641d12573">
      <UserInfo>
        <DisplayName>Hunger, Alexander (K-FTK)</DisplayName>
        <AccountId>24</AccountId>
        <AccountType/>
      </UserInfo>
      <UserInfo>
        <DisplayName>Herten-Neumann, Jeanie, Dr. (K-SF)</DisplayName>
        <AccountId>93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D30813AA8DA4459DC02F5BD9DED56B" ma:contentTypeVersion="22" ma:contentTypeDescription="Create a new document." ma:contentTypeScope="" ma:versionID="9bb6be5ac700b9e5108df11b3ce72400">
  <xsd:schema xmlns:xsd="http://www.w3.org/2001/XMLSchema" xmlns:xs="http://www.w3.org/2001/XMLSchema" xmlns:p="http://schemas.microsoft.com/office/2006/metadata/properties" xmlns:ns2="ce0a4e51-921a-4e55-b1a9-88b641d12573" xmlns:ns3="ec4c674d-81a3-4074-a10e-f19c3db6486a" targetNamespace="http://schemas.microsoft.com/office/2006/metadata/properties" ma:root="true" ma:fieldsID="075c0c0628ea06737b2a8ffb923c376b" ns2:_="" ns3:_="">
    <xsd:import namespace="ce0a4e51-921a-4e55-b1a9-88b641d12573"/>
    <xsd:import namespace="ec4c674d-81a3-4074-a10e-f19c3db6486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g9ff41d987aa4568a4077357379d7bec"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a4e51-921a-4e55-b1a9-88b641d1257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g9ff41d987aa4568a4077357379d7bec" ma:index="12" nillable="true" ma:taxonomy="true" ma:internalName="g9ff41d987aa4568a4077357379d7bec" ma:taxonomyFieldName="LegalHoldTag" ma:displayName="LegalHold" ma:fieldId="{09ff41d9-87aa-4568-a407-7357379d7be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1a96cc4-cc53-42e1-85f6-b07aa1e71cf9}" ma:internalName="TaxCatchAll" ma:showField="CatchAllData" ma:web="ce0a4e51-921a-4e55-b1a9-88b641d12573">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b1a96cc4-cc53-42e1-85f6-b07aa1e71cf9}" ma:internalName="TaxCatchAllLabel" ma:readOnly="true" ma:showField="CatchAllDataLabel" ma:web="ce0a4e51-921a-4e55-b1a9-88b641d12573">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7" nillable="true" ma:taxonomy="true" ma:internalName="i0f84bba906045b4af568ee102a52dcb" ma:taxonomyFieldName="RevIMBCS" ma:displayName="CSD Class" ma:indexed="true" ma:readOnly="true" ma:default="1;#0.1 Initial category|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8" nillable="true" ma:displayName="Deletion Date" ma:description="Deletion Date" ma:format="DateOnly" ma:internalName="RevIMDeletionDate" ma:readOnly="true">
      <xsd:simpleType>
        <xsd:restriction base="dms:DateTime"/>
      </xsd:simpleType>
    </xsd:element>
    <xsd:element name="RevIMEventDate" ma:index="19" nillable="true" ma:displayName="Event Date" ma:description="Event Date" ma:format="DateOnly" ma:internalName="RevIMEventDate" ma:readOnly="true">
      <xsd:simpleType>
        <xsd:restriction base="dms:DateTime"/>
      </xsd:simpleType>
    </xsd:element>
    <xsd:element name="RevIMComments" ma:index="20" nillable="true" ma:displayName="Event Comment" ma:internalName="RevIMComments" ma:readOnly="true">
      <xsd:simpleType>
        <xsd:restriction base="dms:Note">
          <xsd:maxLength value="255"/>
        </xsd:restriction>
      </xsd:simpleType>
    </xsd:element>
    <xsd:element name="RevIMDocumentOwner" ma:index="21"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2" nillable="true" ma:displayName="RevIMExtends" ma:hidden="true" ma:internalName="RevIMExtend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4c674d-81a3-4074-a10e-f19c3db6486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DateTaken" ma:index="28" nillable="true" ma:displayName="MediaServiceDateTaken" ma:hidden="true" ma:internalName="MediaServiceDateTake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ternalName="MediaServiceLocatio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98825-45F7-42DA-84B9-E9963292E3D5}">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ec4c674d-81a3-4074-a10e-f19c3db6486a"/>
    <ds:schemaRef ds:uri="http://schemas.microsoft.com/office/infopath/2007/PartnerControls"/>
    <ds:schemaRef ds:uri="http://schemas.openxmlformats.org/package/2006/metadata/core-properties"/>
    <ds:schemaRef ds:uri="ce0a4e51-921a-4e55-b1a9-88b641d12573"/>
    <ds:schemaRef ds:uri="http://www.w3.org/XML/1998/namespace"/>
  </ds:schemaRefs>
</ds:datastoreItem>
</file>

<file path=customXml/itemProps2.xml><?xml version="1.0" encoding="utf-8"?>
<ds:datastoreItem xmlns:ds="http://schemas.openxmlformats.org/officeDocument/2006/customXml" ds:itemID="{A937ACFB-0248-4FD1-976C-D717A024A2DF}">
  <ds:schemaRefs>
    <ds:schemaRef ds:uri="http://schemas.microsoft.com/sharepoint/v3/contenttype/forms"/>
  </ds:schemaRefs>
</ds:datastoreItem>
</file>

<file path=customXml/itemProps3.xml><?xml version="1.0" encoding="utf-8"?>
<ds:datastoreItem xmlns:ds="http://schemas.openxmlformats.org/officeDocument/2006/customXml" ds:itemID="{302A8B7F-5764-414F-897D-D45CFD5C1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a4e51-921a-4e55-b1a9-88b641d12573"/>
    <ds:schemaRef ds:uri="ec4c674d-81a3-4074-a10e-f19c3db64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PAI indicators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Scharfenberg, Uta</dc:creator>
  <cp:lastModifiedBy>Kaßner, Simone</cp:lastModifiedBy>
  <cp:lastPrinted>2026-05-13T08:04:02Z</cp:lastPrinted>
  <dcterms:created xsi:type="dcterms:W3CDTF">2023-06-05T10:39:50Z</dcterms:created>
  <dcterms:modified xsi:type="dcterms:W3CDTF">2026-05-13T08:25:41Z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2023-06-12T13:15:29Z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b1a568b1-c8ee-4039-809c-6c2028b0b2e0</vt:lpwstr>
  </property>
  <property fmtid="{D5CDD505-2E9C-101B-9397-08002B2CF9AE}" pid="8" name="MSIP_Label_a6b84135-ab90-4b03-a415-784f8f15a7f1_ContentBits">
    <vt:lpwstr>0</vt:lpwstr>
  </property>
  <property fmtid="{D5CDD505-2E9C-101B-9397-08002B2CF9AE}" pid="9" name="MSIP_Label_a401b303-ecb1-4a9d-936a-70858c2d9a3e_Enabled">
    <vt:lpwstr>true</vt:lpwstr>
  </property>
  <property fmtid="{D5CDD505-2E9C-101B-9397-08002B2CF9AE}" pid="10" name="MSIP_Label_a401b303-ecb1-4a9d-936a-70858c2d9a3e_SetDate">
    <vt:lpwstr>2024-01-08T11:05:27Z</vt:lpwstr>
  </property>
  <property fmtid="{D5CDD505-2E9C-101B-9397-08002B2CF9AE}" pid="11" name="MSIP_Label_a401b303-ecb1-4a9d-936a-70858c2d9a3e_Method">
    <vt:lpwstr>Privileged</vt:lpwstr>
  </property>
  <property fmtid="{D5CDD505-2E9C-101B-9397-08002B2CF9AE}" pid="12" name="MSIP_Label_a401b303-ecb1-4a9d-936a-70858c2d9a3e_Name">
    <vt:lpwstr>a401b303-ecb1-4a9d-936a-70858c2d9a3e</vt:lpwstr>
  </property>
  <property fmtid="{D5CDD505-2E9C-101B-9397-08002B2CF9AE}" pid="13" name="MSIP_Label_a401b303-ecb1-4a9d-936a-70858c2d9a3e_SiteId">
    <vt:lpwstr>c9a7d621-4bc4-4407-b730-f428e656aa9e</vt:lpwstr>
  </property>
  <property fmtid="{D5CDD505-2E9C-101B-9397-08002B2CF9AE}" pid="14" name="MSIP_Label_a401b303-ecb1-4a9d-936a-70858c2d9a3e_ActionId">
    <vt:lpwstr>bb2ecd61-7c5f-4d47-ad7b-b9d79d503f1c</vt:lpwstr>
  </property>
  <property fmtid="{D5CDD505-2E9C-101B-9397-08002B2CF9AE}" pid="15" name="MSIP_Label_a401b303-ecb1-4a9d-936a-70858c2d9a3e_ContentBits">
    <vt:lpwstr>0</vt:lpwstr>
  </property>
</Properties>
</file>